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<sst xmlns="http://schemas.openxmlformats.org/spreadsheetml/2006/main" count="38" uniqueCount="38">
  <si>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</si>
  <si>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SAV005</t>
  </si>
  <si>
    <t xml:space="preserve">Ud</t>
  </si>
  <si>
    <t xml:space="preserve">Vertedero de porcelana sanitaria.</t>
  </si>
  <si>
    <r>
      <rPr>
        <sz val="8.25"/>
        <color rgb="FF000000"/>
        <rFont val="Arial"/>
        <family val="2"/>
      </rPr>
      <t xml:space="preserve">Vertedero con salida para conexión horizontal o vertical, de porcelana sanitaria acabado vitrificado, color blanco acabado brillante, código de pedido T530401, serie Brenta "IDEAL STANDARD", de 460x535x460 mm, con rejilla para vertedero, de acero acabado cromado brillante, código de pedido J3494AA, con codo para evacuación vertical del inodoro, código de pedido WW965742, con juego de fijación, código de pedido TT0257919. Incluso silicona para sellado de juntas. El precio no incluye la grifería.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</si>
  <si>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</si>
  <si>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</si>
  <si>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</si>
  <si>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</si>
  <si>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</si>
  <si>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</si>
  <si>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</si>
  <si>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mt30vai010a</t>
  </si>
  <si>
    <t xml:space="preserve">Ud</t>
  </si>
  <si>
    <t xml:space="preserve">Vertedero con salida para conexión horizontal o vertical, de porcelana sanitaria acabado vitrificado, color blanco acabado brillante, código de pedido T530401, serie Brenta "IDEAL STANDARD", de 460x535x460 mm.</t>
  </si>
  <si>
    <t xml:space="preserve">mt30vai011a</t>
  </si>
  <si>
    <t xml:space="preserve">Ud</t>
  </si>
  <si>
    <t xml:space="preserve">Rejilla para vertedero, de acero acabado cromado brillante, código de pedido J3494AA, "IDEAL STANDARD".</t>
  </si>
  <si>
    <t xml:space="preserve">mt30ide005a</t>
  </si>
  <si>
    <t xml:space="preserve">Ud</t>
  </si>
  <si>
    <t xml:space="preserve">Codo para evacuación vertical del inodoro, código de pedido WW965742, "IDEAL STANDARD".</t>
  </si>
  <si>
    <t xml:space="preserve">mt30ide001a</t>
  </si>
  <si>
    <t xml:space="preserve">Ud</t>
  </si>
  <si>
    <t xml:space="preserve">Juego de fijación, código de pedido TT0257919, "IDEAL STANDARD".</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</si>
  <si>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</si>
  <si>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</si>
  <si>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</si>
  <si>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</si>
  <si>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</si>
  <si>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</si>
  <si>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</si>
  <si>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</si>
  <si>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</si>
  <si>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</si>
  <si>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</si>
  <si>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</si>
  <si>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74,36€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</si>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</sst>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6.63"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327</v>
      </c>
      <c r="H10" s="12">
        <f ca="1">ROUND(INDIRECT(ADDRESS(ROW()+(0), COLUMN()+(-2), 1))*INDIRECT(ADDRESS(ROW()+(0), COLUMN()+(-1), 1)), 2)</f>
        <v>327</v>
      </c>
    </row>
    <row r="11" spans="1:8" ht="24.00" thickBot="1" customHeight="1">
      <c r="A11" s="1" t="s">
        <v>15</v>
      </c>
      <c r="B11" s="1"/>
      <c r="C11" s="10" t="s">
        <v>16</v>
      </c>
      <c r="D11" s="10"/>
      <c r="E11" s="1" t="s">
        <v>17</v>
      </c>
      <c r="F11" s="11">
        <v>1</v>
      </c>
      <c r="G11" s="12">
        <v>98</v>
      </c>
      <c r="H11" s="12">
        <f ca="1">ROUND(INDIRECT(ADDRESS(ROW()+(0), COLUMN()+(-2), 1))*INDIRECT(ADDRESS(ROW()+(0), COLUMN()+(-1), 1)), 2)</f>
        <v>98</v>
      </c>
    </row>
    <row r="12" spans="1:8" ht="24.00" thickBot="1" customHeight="1">
      <c r="A12" s="1" t="s">
        <v>18</v>
      </c>
      <c r="B12" s="1"/>
      <c r="C12" s="10" t="s">
        <v>19</v>
      </c>
      <c r="D12" s="10"/>
      <c r="E12" s="1" t="s">
        <v>20</v>
      </c>
      <c r="F12" s="11">
        <v>1</v>
      </c>
      <c r="G12" s="12">
        <v>24</v>
      </c>
      <c r="H12" s="12">
        <f ca="1">ROUND(INDIRECT(ADDRESS(ROW()+(0), COLUMN()+(-2), 1))*INDIRECT(ADDRESS(ROW()+(0), COLUMN()+(-1), 1)), 2)</f>
        <v>24</v>
      </c>
    </row>
    <row r="13" spans="1:8" ht="13.50" thickBot="1" customHeight="1">
      <c r="A13" s="1" t="s">
        <v>21</v>
      </c>
      <c r="B13" s="1"/>
      <c r="C13" s="10" t="s">
        <v>22</v>
      </c>
      <c r="D13" s="10"/>
      <c r="E13" s="1" t="s">
        <v>23</v>
      </c>
      <c r="F13" s="11">
        <v>1</v>
      </c>
      <c r="G13" s="12">
        <v>6</v>
      </c>
      <c r="H13" s="12">
        <f ca="1">ROUND(INDIRECT(ADDRESS(ROW()+(0), COLUMN()+(-2), 1))*INDIRECT(ADDRESS(ROW()+(0), COLUMN()+(-1), 1)), 2)</f>
        <v>6</v>
      </c>
    </row>
    <row r="14" spans="1:8" ht="24.00" thickBot="1" customHeight="1">
      <c r="A14" s="1" t="s">
        <v>24</v>
      </c>
      <c r="B14" s="1"/>
      <c r="C14" s="10" t="s">
        <v>25</v>
      </c>
      <c r="D14" s="10"/>
      <c r="E14" s="1" t="s">
        <v>26</v>
      </c>
      <c r="F14" s="13">
        <v>0.012</v>
      </c>
      <c r="G14" s="14">
        <v>7.5</v>
      </c>
      <c r="H14" s="14">
        <f ca="1">ROUND(INDIRECT(ADDRESS(ROW()+(0), COLUMN()+(-2), 1))*INDIRECT(ADDRESS(ROW()+(0), COLUMN()+(-1), 1)), 2)</f>
        <v>0.09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455.09</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1.359</v>
      </c>
      <c r="G17" s="14">
        <v>22.74</v>
      </c>
      <c r="H17" s="14">
        <f ca="1">ROUND(INDIRECT(ADDRESS(ROW()+(0), COLUMN()+(-2), 1))*INDIRECT(ADDRESS(ROW()+(0), COLUMN()+(-1), 1)), 2)</f>
        <v>30.9</v>
      </c>
    </row>
    <row r="18" spans="1:8" ht="13.50" thickBot="1" customHeight="1">
      <c r="A18" s="15"/>
      <c r="B18" s="15"/>
      <c r="C18" s="15"/>
      <c r="D18" s="15"/>
      <c r="E18" s="15"/>
      <c r="F18" s="9" t="s">
        <v>32</v>
      </c>
      <c r="G18" s="9"/>
      <c r="H18" s="17">
        <f ca="1">ROUND(SUM(INDIRECT(ADDRESS(ROW()+(-1), COLUMN()+(0), 1))), 2)</f>
        <v>30.9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1)),INDIRECT(ADDRESS(ROW()+(-5), COLUMN()+(1), 1))), 2)</f>
        <v>485.99</v>
      </c>
      <c r="H20" s="14">
        <f ca="1">ROUND(INDIRECT(ADDRESS(ROW()+(0), COLUMN()+(-2), 1))*INDIRECT(ADDRESS(ROW()+(0), COLUMN()+(-1), 1))/100, 2)</f>
        <v>9.72</v>
      </c>
    </row>
    <row r="21" spans="1:8" ht="13.50" thickBot="1" customHeight="1">
      <c r="A21" s="21" t="s">
        <v>36</v>
      </c>
      <c r="B21" s="21"/>
      <c r="C21" s="22"/>
      <c r="D21" s="22"/>
      <c r="E21" s="23"/>
      <c r="F21" s="24" t="s">
        <v>37</v>
      </c>
      <c r="G21" s="25"/>
      <c r="H21" s="26">
        <f ca="1">ROUND(SUM(INDIRECT(ADDRESS(ROW()+(-1), COLUMN()+(0), 1)),INDIRECT(ADDRESS(ROW()+(-3), COLUMN()+(0), 1)),INDIRECT(ADDRESS(ROW()+(-6), COLUMN()+(0), 1))), 2)</f>
        <v>495.71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