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<sst xmlns="http://schemas.openxmlformats.org/spreadsheetml/2006/main" count="38" uniqueCount="38">
  <si>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</si>
  <si>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SAL035</t>
  </si>
  <si>
    <t xml:space="preserve">Ud</t>
  </si>
  <si>
    <t xml:space="preserve">Lavabo mural, de porcelana sanitaria.</t>
  </si>
  <si>
    <r>
      <rPr>
        <sz val="8.25"/>
        <color rgb="FF000000"/>
        <rFont val="Arial"/>
        <family val="2"/>
      </rPr>
      <t xml:space="preserve">Lavabo mural, de porcelana sanitaria, acabado vitrificado, color blanco acabado brillante, código de pedido T009901, serie Tesi "IDEAL STANDARD", de 500x420x160 mm, con un orificio para la grifería y rebosadero, equipado con juego de fijación, código de pedido J117767 y desagüe con válvula de desagüe de latón cromado acabado brillante, código de pedido S8722AA, con sifón curvo acabado brillante imitación cromo, código de pedido A2305AA, serie Eco. Incluso silicona para sellado de juntas. El precio no incluye la grifería.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</si>
  <si>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</si>
  <si>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</si>
  <si>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</si>
  <si>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</si>
  <si>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</si>
  <si>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</si>
  <si>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</si>
  <si>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mt30sti110a</t>
  </si>
  <si>
    <t xml:space="preserve">Ud</t>
  </si>
  <si>
    <t xml:space="preserve">Lavabo mural, de porcelana sanitaria, acabado vitrificado, color blanco acabado brillante, código de pedido T009901, serie Tesi "IDEAL STANDARD", de 500x420x160 mm, con un orificio para la grifería y rebosadero, según UNE 67001.</t>
  </si>
  <si>
    <t xml:space="preserve">mt30asi022a</t>
  </si>
  <si>
    <t xml:space="preserve">Ud</t>
  </si>
  <si>
    <t xml:space="preserve">Válvula de desagüe de latón cromado acabado brillante, código de pedido S8722AA, "IDEAL STANDARD", de 85 mm de longitud y 32 mm de diámetro, con junta de estanqueidad y pieza de fijación metálica.</t>
  </si>
  <si>
    <t xml:space="preserve">mt30asi010a</t>
  </si>
  <si>
    <t xml:space="preserve">Ud</t>
  </si>
  <si>
    <t xml:space="preserve">Juego de fijación, código de pedido J117767, "IDEAL STANDARD", para lavabo.</t>
  </si>
  <si>
    <t xml:space="preserve">mt30asi030a</t>
  </si>
  <si>
    <t xml:space="preserve">Ud</t>
  </si>
  <si>
    <t xml:space="preserve">Sifón curvo acabado brillante imitación cromo, código de pedido A2305AA, serie Eco, "IDEAL STANDARD", con salida de 32 mm de diámetro exterior, para lavabo.</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</si>
  <si>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</si>
  <si>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</si>
  <si>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</si>
  <si>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</si>
  <si>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</si>
  <si>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</si>
  <si>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</si>
  <si>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</si>
  <si>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</si>
  <si>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</si>
  <si>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</si>
  <si>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</si>
  <si>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38,36€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</si>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</sst>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3.4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131</v>
      </c>
      <c r="H10" s="12">
        <f ca="1">ROUND(INDIRECT(ADDRESS(ROW()+(0), COLUMN()+(-2), 1))*INDIRECT(ADDRESS(ROW()+(0), COLUMN()+(-1), 1)), 2)</f>
        <v>131</v>
      </c>
    </row>
    <row r="11" spans="1:8" ht="34.50" thickBot="1" customHeight="1">
      <c r="A11" s="1" t="s">
        <v>15</v>
      </c>
      <c r="B11" s="1"/>
      <c r="C11" s="10" t="s">
        <v>16</v>
      </c>
      <c r="D11" s="10"/>
      <c r="E11" s="1" t="s">
        <v>17</v>
      </c>
      <c r="F11" s="11">
        <v>1</v>
      </c>
      <c r="G11" s="12">
        <v>32</v>
      </c>
      <c r="H11" s="12">
        <f ca="1">ROUND(INDIRECT(ADDRESS(ROW()+(0), COLUMN()+(-2), 1))*INDIRECT(ADDRESS(ROW()+(0), COLUMN()+(-1), 1)), 2)</f>
        <v>32</v>
      </c>
    </row>
    <row r="12" spans="1:8" ht="13.50" thickBot="1" customHeight="1">
      <c r="A12" s="1" t="s">
        <v>18</v>
      </c>
      <c r="B12" s="1"/>
      <c r="C12" s="10" t="s">
        <v>19</v>
      </c>
      <c r="D12" s="10"/>
      <c r="E12" s="1" t="s">
        <v>20</v>
      </c>
      <c r="F12" s="11">
        <v>1</v>
      </c>
      <c r="G12" s="12">
        <v>6</v>
      </c>
      <c r="H12" s="12">
        <f ca="1">ROUND(INDIRECT(ADDRESS(ROW()+(0), COLUMN()+(-2), 1))*INDIRECT(ADDRESS(ROW()+(0), COLUMN()+(-1), 1)), 2)</f>
        <v>6</v>
      </c>
    </row>
    <row r="13" spans="1:8" ht="24.00" thickBot="1" customHeight="1">
      <c r="A13" s="1" t="s">
        <v>21</v>
      </c>
      <c r="B13" s="1"/>
      <c r="C13" s="10" t="s">
        <v>22</v>
      </c>
      <c r="D13" s="10"/>
      <c r="E13" s="1" t="s">
        <v>23</v>
      </c>
      <c r="F13" s="11">
        <v>1</v>
      </c>
      <c r="G13" s="12">
        <v>43</v>
      </c>
      <c r="H13" s="12">
        <f ca="1">ROUND(INDIRECT(ADDRESS(ROW()+(0), COLUMN()+(-2), 1))*INDIRECT(ADDRESS(ROW()+(0), COLUMN()+(-1), 1)), 2)</f>
        <v>43</v>
      </c>
    </row>
    <row r="14" spans="1:8" ht="24.00" thickBot="1" customHeight="1">
      <c r="A14" s="1" t="s">
        <v>24</v>
      </c>
      <c r="B14" s="1"/>
      <c r="C14" s="10" t="s">
        <v>25</v>
      </c>
      <c r="D14" s="10"/>
      <c r="E14" s="1" t="s">
        <v>26</v>
      </c>
      <c r="F14" s="13">
        <v>0.012</v>
      </c>
      <c r="G14" s="14">
        <v>7.5</v>
      </c>
      <c r="H14" s="14">
        <f ca="1">ROUND(INDIRECT(ADDRESS(ROW()+(0), COLUMN()+(-2), 1))*INDIRECT(ADDRESS(ROW()+(0), COLUMN()+(-1), 1)), 2)</f>
        <v>0.09</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212.09</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3">
        <v>1.699</v>
      </c>
      <c r="G17" s="14">
        <v>22.74</v>
      </c>
      <c r="H17" s="14">
        <f ca="1">ROUND(INDIRECT(ADDRESS(ROW()+(0), COLUMN()+(-2), 1))*INDIRECT(ADDRESS(ROW()+(0), COLUMN()+(-1), 1)), 2)</f>
        <v>38.64</v>
      </c>
    </row>
    <row r="18" spans="1:8" ht="13.50" thickBot="1" customHeight="1">
      <c r="A18" s="15"/>
      <c r="B18" s="15"/>
      <c r="C18" s="15"/>
      <c r="D18" s="15"/>
      <c r="E18" s="15"/>
      <c r="F18" s="9" t="s">
        <v>32</v>
      </c>
      <c r="G18" s="9"/>
      <c r="H18" s="17">
        <f ca="1">ROUND(SUM(INDIRECT(ADDRESS(ROW()+(-1), COLUMN()+(0), 1))), 2)</f>
        <v>38.64</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1)),INDIRECT(ADDRESS(ROW()+(-5), COLUMN()+(1), 1))), 2)</f>
        <v>250.73</v>
      </c>
      <c r="H20" s="14">
        <f ca="1">ROUND(INDIRECT(ADDRESS(ROW()+(0), COLUMN()+(-2), 1))*INDIRECT(ADDRESS(ROW()+(0), COLUMN()+(-1), 1))/100, 2)</f>
        <v>5.01</v>
      </c>
    </row>
    <row r="21" spans="1:8" ht="13.50" thickBot="1" customHeight="1">
      <c r="A21" s="21" t="s">
        <v>36</v>
      </c>
      <c r="B21" s="21"/>
      <c r="C21" s="22"/>
      <c r="D21" s="22"/>
      <c r="E21" s="23"/>
      <c r="F21" s="24" t="s">
        <v>37</v>
      </c>
      <c r="G21" s="25"/>
      <c r="H21" s="26">
        <f ca="1">ROUND(SUM(INDIRECT(ADDRESS(ROW()+(-1), COLUMN()+(0), 1)),INDIRECT(ADDRESS(ROW()+(-3), COLUMN()+(0), 1)),INDIRECT(ADDRESS(ROW()+(-6), COLUMN()+(0), 1))), 2)</f>
        <v>255.74</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